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olina\Desktop\SIF\2023\4to trim -\Formatos a cargar en el SIF\"/>
    </mc:Choice>
  </mc:AlternateContent>
  <xr:revisionPtr revIDLastSave="0" documentId="13_ncr:1_{D0565E90-D169-4E22-B110-235A0D771F56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2576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E18" i="1" l="1"/>
  <c r="H18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<sst xmlns="http://schemas.openxmlformats.org/spreadsheetml/2006/main" count="35" uniqueCount="31">
  <si>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</si>
  <si>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</si>
  <si>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</si>
  <si>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</si>
  <si>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</si>
  <si>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</si>
  <si>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</si>
  <si>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</si>
  <si>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</si>
  <si>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</si>
  <si>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</si>
  <si>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</si>
  <si>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</si>
  <si>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</si>
  <si>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</si>
  <si>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</si>
  <si>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</si>
  <si>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</si>
  <si>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</si>
  <si>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</si>
  <si>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</si>
  <si>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</si>
  <si>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</si>
  <si>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</si>
  <si>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</si>
  <si>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</si>
  <si>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</si>
  <si>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</si>
  <si>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</si>
  <si>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H. CONGRESO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</si>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</sst>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D26" sqref="D26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7" width="13.109375" style="1" customWidth="1"/>
    <col min="8" max="8" width="12.88671875" style="1" customWidth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4" t="s">
        <v>29</v>
      </c>
      <c r="C2" s="35"/>
      <c r="D2" s="35"/>
      <c r="E2" s="35"/>
      <c r="F2" s="35"/>
      <c r="G2" s="35"/>
      <c r="H2" s="36"/>
    </row>
    <row r="3" spans="2:8" ht="12" x14ac:dyDescent="0.2">
      <c r="B3" s="37" t="s">
        <v>0</v>
      </c>
      <c r="C3" s="38"/>
      <c r="D3" s="38"/>
      <c r="E3" s="38"/>
      <c r="F3" s="38"/>
      <c r="G3" s="38"/>
      <c r="H3" s="39"/>
    </row>
    <row r="4" spans="2:8" ht="12.6" thickBot="1" x14ac:dyDescent="0.25">
      <c r="B4" s="40" t="s">
        <v>30</v>
      </c>
      <c r="C4" s="41"/>
      <c r="D4" s="41"/>
      <c r="E4" s="41"/>
      <c r="F4" s="41"/>
      <c r="G4" s="41"/>
      <c r="H4" s="42"/>
    </row>
    <row r="5" spans="2:8" s="2" customFormat="1" ht="12.6" thickBot="1" x14ac:dyDescent="0.3">
      <c r="B5" s="47" t="s">
        <v>26</v>
      </c>
      <c r="C5" s="43" t="s">
        <v>1</v>
      </c>
      <c r="D5" s="44"/>
      <c r="E5" s="44"/>
      <c r="F5" s="44"/>
      <c r="G5" s="44"/>
      <c r="H5" s="45" t="s">
        <v>2</v>
      </c>
    </row>
    <row r="6" spans="2:8" ht="24.6" thickBot="1" x14ac:dyDescent="0.25">
      <c r="B6" s="48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6"/>
    </row>
    <row r="7" spans="2:8" ht="12.6" thickBot="1" x14ac:dyDescent="0.25">
      <c r="B7" s="49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0</v>
      </c>
      <c r="D8" s="18">
        <f>SUM(D9:D16)</f>
        <v>225092.11</v>
      </c>
      <c r="E8" s="21">
        <f t="shared" ref="E8:E16" si="0">C8+D8</f>
        <v>225092.11</v>
      </c>
      <c r="F8" s="18">
        <f>SUM(F9:F16)</f>
        <v>225092.11</v>
      </c>
      <c r="G8" s="21">
        <f>SUM(G9:G16)</f>
        <v>225092.11</v>
      </c>
      <c r="H8" s="5">
        <f t="shared" ref="H8:H16" si="1">G8-C8</f>
        <v>225092.11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28">
        <v>225092.11</v>
      </c>
      <c r="E12" s="23">
        <f t="shared" si="0"/>
        <v>225092.11</v>
      </c>
      <c r="F12" s="28">
        <v>225092.11</v>
      </c>
      <c r="G12" s="28">
        <v>225092.11</v>
      </c>
      <c r="H12" s="7">
        <f t="shared" si="1"/>
        <v>225092.11</v>
      </c>
    </row>
    <row r="13" spans="2:8" x14ac:dyDescent="0.2">
      <c r="B13" s="9" t="s">
        <v>18</v>
      </c>
      <c r="C13" s="22">
        <v>0</v>
      </c>
      <c r="D13" s="28">
        <v>0</v>
      </c>
      <c r="E13" s="23">
        <f t="shared" si="0"/>
        <v>0</v>
      </c>
      <c r="F13" s="28">
        <v>0</v>
      </c>
      <c r="G13" s="28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624769234.47000003</v>
      </c>
      <c r="D18" s="18">
        <f>SUM(D19:D22)</f>
        <v>18544459.879999999</v>
      </c>
      <c r="E18" s="21">
        <f>C18+D18</f>
        <v>643313694.35000002</v>
      </c>
      <c r="F18" s="18">
        <f>SUM(F19:F22)</f>
        <v>643313694.35000002</v>
      </c>
      <c r="G18" s="21">
        <f>SUM(G19:G22)</f>
        <v>643313694.35000002</v>
      </c>
      <c r="H18" s="5">
        <f>G18-C18</f>
        <v>18544459.879999995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28">
        <v>18524264.239999998</v>
      </c>
      <c r="E20" s="23">
        <f>C20+D20</f>
        <v>18524264.239999998</v>
      </c>
      <c r="F20" s="28">
        <v>18524264.239999998</v>
      </c>
      <c r="G20" s="28">
        <v>18524264.239999998</v>
      </c>
      <c r="H20" s="7">
        <f>G20-C20</f>
        <v>18524264.239999998</v>
      </c>
    </row>
    <row r="21" spans="2:8" x14ac:dyDescent="0.2">
      <c r="B21" s="6" t="s">
        <v>20</v>
      </c>
      <c r="C21" s="22">
        <v>0</v>
      </c>
      <c r="D21" s="28">
        <v>20195.64</v>
      </c>
      <c r="E21" s="23">
        <f>C21+D21</f>
        <v>20195.64</v>
      </c>
      <c r="F21" s="28">
        <v>20195.64</v>
      </c>
      <c r="G21" s="28">
        <v>20195.64</v>
      </c>
      <c r="H21" s="7">
        <f>G21-C21</f>
        <v>20195.64</v>
      </c>
    </row>
    <row r="22" spans="2:8" x14ac:dyDescent="0.2">
      <c r="B22" s="6" t="s">
        <v>22</v>
      </c>
      <c r="C22" s="28">
        <v>624769234.47000003</v>
      </c>
      <c r="D22" s="19">
        <v>0</v>
      </c>
      <c r="E22" s="23">
        <f>C22+D22</f>
        <v>624769234.47000003</v>
      </c>
      <c r="F22" s="29">
        <v>624769234.47000003</v>
      </c>
      <c r="G22" s="29">
        <v>624769234.47000003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624769234.47000003</v>
      </c>
      <c r="D26" s="26">
        <f>SUM(D24,D18,D8)</f>
        <v>18769551.989999998</v>
      </c>
      <c r="E26" s="15">
        <f>SUM(D26,C26)</f>
        <v>643538786.46000004</v>
      </c>
      <c r="F26" s="26">
        <f>SUM(F24,F18,F8)</f>
        <v>643538786.46000004</v>
      </c>
      <c r="G26" s="15">
        <f>SUM(G24,G18,G8)</f>
        <v>643538786.46000004</v>
      </c>
      <c r="H26" s="30">
        <f>SUM(G26-C26)</f>
        <v>18769551.99000001</v>
      </c>
    </row>
    <row r="27" spans="2:8" ht="12.6" thickBot="1" x14ac:dyDescent="0.25">
      <c r="B27" s="12"/>
      <c r="C27" s="13"/>
      <c r="D27" s="13"/>
      <c r="E27" s="13"/>
      <c r="F27" s="32" t="s">
        <v>25</v>
      </c>
      <c r="G27" s="33"/>
      <c r="H27" s="31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2019-12-05T18:23:32Z</dcterms:created>
  <dcterms:modified xsi:type="dcterms:W3CDTF">2024-01-25T18:38:59Z</dcterms:modified>
</cp:coreProperties>
</file>